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2120" windowHeight="9120"/>
  </bookViews>
  <sheets>
    <sheet name="Ark1" sheetId="1" r:id="rId1"/>
    <sheet name="Ark2" sheetId="2" r:id="rId2"/>
    <sheet name="Ark3" sheetId="3" r:id="rId3"/>
  </sheets>
  <definedNames>
    <definedName name="_xlnm.Print_Titles" localSheetId="0">'Ark1'!$1:$3</definedName>
  </definedNames>
  <calcPr calcId="145621"/>
</workbook>
</file>

<file path=xl/calcChain.xml><?xml version="1.0" encoding="utf-8"?>
<calcChain xmlns="http://schemas.openxmlformats.org/spreadsheetml/2006/main">
  <c r="C28" i="1" l="1"/>
  <c r="C37" i="1" s="1"/>
  <c r="D28" i="1"/>
  <c r="C14" i="1"/>
  <c r="D54" i="1"/>
  <c r="D14" i="1"/>
  <c r="D37" i="1"/>
  <c r="C39" i="1" l="1"/>
  <c r="C65" i="1" s="1"/>
  <c r="C66" i="1" s="1"/>
  <c r="D66" i="1" s="1"/>
  <c r="D67" i="1" s="1"/>
  <c r="D39" i="1"/>
</calcChain>
</file>

<file path=xl/sharedStrings.xml><?xml version="1.0" encoding="utf-8"?>
<sst xmlns="http://schemas.openxmlformats.org/spreadsheetml/2006/main" count="50" uniqueCount="50">
  <si>
    <t>Mykingvegen</t>
  </si>
  <si>
    <t>Inntekter</t>
  </si>
  <si>
    <t>Bompenger</t>
  </si>
  <si>
    <t>Renteinntekter</t>
  </si>
  <si>
    <t>Sum inntekter</t>
  </si>
  <si>
    <t>Utgifter</t>
  </si>
  <si>
    <t>Lønnsutgifter</t>
  </si>
  <si>
    <t>Regnskapshonorar</t>
  </si>
  <si>
    <t>Grusing</t>
  </si>
  <si>
    <t>Brøyting</t>
  </si>
  <si>
    <t>Strøm</t>
  </si>
  <si>
    <t>Kontorutgifter (inkl. porto og gebyrer)</t>
  </si>
  <si>
    <t>Andel Brusetvegen</t>
  </si>
  <si>
    <t>Forsikringer</t>
  </si>
  <si>
    <t>Sum utgifter</t>
  </si>
  <si>
    <t>Bankkonto 2351.20.71880</t>
  </si>
  <si>
    <t>Bankkonto 2351.68.32789</t>
  </si>
  <si>
    <t>Vedlikehold veg</t>
  </si>
  <si>
    <t>Vedlikehold utstyr</t>
  </si>
  <si>
    <t>Arbeidsgiveravgift</t>
  </si>
  <si>
    <t>Renteutgifter lån</t>
  </si>
  <si>
    <t>Lån 2351.84.82114</t>
  </si>
  <si>
    <t>Sum eiendeler</t>
  </si>
  <si>
    <t>Sum gjeld og egenkapital</t>
  </si>
  <si>
    <t>Bompenger skog</t>
  </si>
  <si>
    <t>Tilknytningsavgift</t>
  </si>
  <si>
    <t>Skyldig skattetrekk</t>
  </si>
  <si>
    <t>Til gode moms</t>
  </si>
  <si>
    <t>Skyldig arbeidsgiveravgift</t>
  </si>
  <si>
    <t>Skyldig lønn</t>
  </si>
  <si>
    <t>Leverandørgjeld</t>
  </si>
  <si>
    <t>Forskuddsbetalte kostnader</t>
  </si>
  <si>
    <t>Telefonutgifter</t>
  </si>
  <si>
    <t>Møteutgifter</t>
  </si>
  <si>
    <t>EIENDELER</t>
  </si>
  <si>
    <t>GJELD OG EGENKAPITAL</t>
  </si>
  <si>
    <t>Til gode bompenger (innbetalt i januar)</t>
  </si>
  <si>
    <t>Andre utgifter</t>
  </si>
  <si>
    <t>Kjøp av småutstyr</t>
  </si>
  <si>
    <t>Utgifter Jordskifteretten</t>
  </si>
  <si>
    <t>Kjøp av billetter</t>
  </si>
  <si>
    <t>Utbytte Gjensidige</t>
  </si>
  <si>
    <t>Regnskap 2011</t>
  </si>
  <si>
    <t>Forbruksmateriell (diesel, brøytestikker m.m)</t>
  </si>
  <si>
    <t>Annonser</t>
  </si>
  <si>
    <t>Status 31.12.2011</t>
  </si>
  <si>
    <t>Egenkaptial 01.01.2011</t>
  </si>
  <si>
    <t>Egenkapital 31.12.2011</t>
  </si>
  <si>
    <t>Overskudd</t>
  </si>
  <si>
    <t>Årets overskudd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</si>
</sst>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kr&quot;\ * #,##0.00_ ;_ &quot;kr&quot;\ * \-#,##0.00_ ;_ &quot;kr&quot;\ * &quot;-&quot;??_ ;_ @_ "/>
    <numFmt numFmtId="43" formatCode="_ * #,##0.00_ ;_ * \-#,##0.00_ ;_ * &quot;-&quot;??_ ;_ @_ "/>
  </numFmts>
  <fonts count="9">
    <font>
      <sz val="10"/>
      <name val="Arial"/>
    </font>
    <font>
      <sz val="10"/>
      <name val="Arial"/>
    </font>
    <font>
      <b/>
      <sz val="25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3" fontId="4" fillId="0" borderId="0" xfId="2" applyNumberFormat="1" applyFont="1"/>
    <xf numFmtId="43" fontId="4" fillId="0" borderId="0" xfId="1" applyFont="1"/>
    <xf numFmtId="43" fontId="6" fillId="0" borderId="2" xfId="1" applyFont="1" applyBorder="1"/>
    <xf numFmtId="43" fontId="4" fillId="0" borderId="1" xfId="1" applyFont="1" applyBorder="1"/>
    <xf numFmtId="43" fontId="7" fillId="0" borderId="0" xfId="1" applyFont="1"/>
    <xf numFmtId="0" fontId="4" fillId="0" borderId="0" xfId="0" applyFont="1" applyBorder="1"/>
    <xf numFmtId="43" fontId="4" fillId="0" borderId="0" xfId="1" applyFont="1" applyBorder="1"/>
    <xf numFmtId="0" fontId="5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0" fontId="6" fillId="2" borderId="3" xfId="0" applyFont="1" applyFill="1" applyBorder="1"/>
    <xf numFmtId="43" fontId="6" fillId="2" borderId="3" xfId="0" applyNumberFormat="1" applyFont="1" applyFill="1" applyBorder="1"/>
    <xf numFmtId="0" fontId="0" fillId="0" borderId="1" xfId="0" applyBorder="1"/>
    <xf numFmtId="0" fontId="6" fillId="2" borderId="2" xfId="0" applyFont="1" applyFill="1" applyBorder="1"/>
    <xf numFmtId="43" fontId="6" fillId="2" borderId="2" xfId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Komma" xfId="1" builtinId="3"/>
    <cellStyle name="Normal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981075</xdr:colOff>
      <xdr:row>0</xdr:row>
      <xdr:rowOff>38100</xdr:rowOff>
    </xdr:from>
    <xdr:to>
      <xdr:col>3</xdr:col>
      <xdr:colOff>1038225</xdr:colOff>
      <xdr:row>0</xdr:row>
      <xdr:rowOff>552450</xdr:rowOff>
    </xdr:to>
    <xdr:pic>
      <xdr:nvPicPr>
        <xdr:cNvPr id="1025" name="Picture 7" descr="HR28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38100"/>
          <a:ext cx="11239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workbookViewId="0">
      <selection activeCell="C5" sqref="C5"/>
    </sheetView>
  </sheetViews>
  <sheetFormatPr baseColWidth="10" defaultRowHeight="12.75"/>
  <cols>
    <col min="1" max="1" width="45.28515625" customWidth="1"/>
    <col min="2" max="2" width="7.42578125" customWidth="1"/>
    <col min="3" max="4" width="16" customWidth="1"/>
  </cols>
  <sheetData>
    <row r="1" spans="1:10" ht="43.5" customHeight="1">
      <c r="A1" s="18"/>
      <c r="B1" s="18"/>
      <c r="C1" s="18"/>
      <c r="D1" s="18"/>
    </row>
    <row r="2" spans="1:10" ht="30.75">
      <c r="A2" s="21" t="s">
        <v>0</v>
      </c>
      <c r="B2" s="21"/>
      <c r="C2" s="21"/>
      <c r="D2" s="21"/>
    </row>
    <row r="3" spans="1:10" s="14" customFormat="1" ht="19.5">
      <c r="A3" s="13"/>
      <c r="B3" s="13"/>
      <c r="C3" s="13"/>
      <c r="D3" s="13"/>
    </row>
    <row r="4" spans="1:10" ht="23.25">
      <c r="A4" s="22" t="s">
        <v>42</v>
      </c>
      <c r="B4" s="22"/>
      <c r="C4" s="22"/>
      <c r="D4" s="22"/>
    </row>
    <row r="7" spans="1:10" ht="15.75">
      <c r="A7" s="3"/>
      <c r="B7" s="3"/>
      <c r="C7" s="4">
        <v>2011</v>
      </c>
      <c r="D7" s="4">
        <v>2010</v>
      </c>
      <c r="E7" s="1"/>
      <c r="F7" s="1"/>
      <c r="G7" s="1"/>
      <c r="H7" s="1"/>
      <c r="I7" s="1"/>
      <c r="J7" s="1"/>
    </row>
    <row r="8" spans="1:10" ht="19.5">
      <c r="A8" s="2" t="s">
        <v>1</v>
      </c>
      <c r="B8" s="2"/>
      <c r="C8" s="1"/>
      <c r="D8" s="1"/>
      <c r="E8" s="1"/>
      <c r="F8" s="1"/>
      <c r="G8" s="1"/>
      <c r="H8" s="1"/>
      <c r="I8" s="1"/>
      <c r="J8" s="1"/>
    </row>
    <row r="9" spans="1:10" ht="15">
      <c r="A9" s="1" t="s">
        <v>2</v>
      </c>
      <c r="B9" s="1"/>
      <c r="C9" s="6">
        <v>347497.5</v>
      </c>
      <c r="D9" s="6">
        <v>414707.5</v>
      </c>
      <c r="E9" s="1"/>
      <c r="F9" s="1"/>
      <c r="G9" s="1"/>
      <c r="H9" s="1"/>
      <c r="I9" s="1"/>
      <c r="J9" s="1"/>
    </row>
    <row r="10" spans="1:10" ht="15">
      <c r="A10" s="1" t="s">
        <v>24</v>
      </c>
      <c r="B10" s="1"/>
      <c r="C10" s="6">
        <v>2100</v>
      </c>
      <c r="D10" s="6">
        <v>3000</v>
      </c>
      <c r="E10" s="1"/>
      <c r="F10" s="1"/>
      <c r="G10" s="1"/>
      <c r="H10" s="1"/>
      <c r="I10" s="1"/>
      <c r="J10" s="1"/>
    </row>
    <row r="11" spans="1:10" ht="15">
      <c r="A11" s="1" t="s">
        <v>25</v>
      </c>
      <c r="B11" s="1"/>
      <c r="C11" s="6">
        <v>12000</v>
      </c>
      <c r="D11" s="6">
        <v>0</v>
      </c>
      <c r="E11" s="1"/>
      <c r="F11" s="1"/>
      <c r="G11" s="1"/>
      <c r="H11" s="1"/>
      <c r="I11" s="1"/>
      <c r="J11" s="1"/>
    </row>
    <row r="12" spans="1:10" ht="15">
      <c r="A12" s="1" t="s">
        <v>41</v>
      </c>
      <c r="B12" s="1"/>
      <c r="C12" s="6">
        <v>228</v>
      </c>
      <c r="D12" s="6">
        <v>141</v>
      </c>
      <c r="E12" s="1"/>
      <c r="F12" s="1"/>
      <c r="G12" s="1"/>
      <c r="H12" s="1"/>
      <c r="I12" s="1"/>
      <c r="J12" s="1"/>
    </row>
    <row r="13" spans="1:10" ht="15">
      <c r="A13" s="1" t="s">
        <v>3</v>
      </c>
      <c r="B13" s="1"/>
      <c r="C13" s="6">
        <v>334.41</v>
      </c>
      <c r="D13" s="6">
        <v>144.91</v>
      </c>
      <c r="E13" s="1"/>
      <c r="F13" s="1"/>
      <c r="G13" s="1"/>
      <c r="H13" s="1"/>
      <c r="I13" s="1"/>
      <c r="J13" s="1"/>
    </row>
    <row r="14" spans="1:10" ht="15.75">
      <c r="A14" s="5" t="s">
        <v>4</v>
      </c>
      <c r="B14" s="5"/>
      <c r="C14" s="8">
        <f>SUM(C9:C13)</f>
        <v>362159.91</v>
      </c>
      <c r="D14" s="8">
        <f>SUM(D9:D13)</f>
        <v>417993.41</v>
      </c>
      <c r="E14" s="1"/>
      <c r="F14" s="1"/>
      <c r="G14" s="1"/>
      <c r="H14" s="1"/>
      <c r="I14" s="1"/>
      <c r="J14" s="1"/>
    </row>
    <row r="15" spans="1:10" ht="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9.5">
      <c r="A16" s="2" t="s">
        <v>5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ht="15">
      <c r="A17" s="1" t="s">
        <v>6</v>
      </c>
      <c r="B17" s="1"/>
      <c r="C17" s="10">
        <v>12780</v>
      </c>
      <c r="D17" s="10">
        <v>15720</v>
      </c>
      <c r="E17" s="1"/>
      <c r="F17" s="1"/>
      <c r="G17" s="1"/>
      <c r="H17" s="1"/>
      <c r="I17" s="1"/>
      <c r="J17" s="1"/>
    </row>
    <row r="18" spans="1:10" ht="15">
      <c r="A18" s="1" t="s">
        <v>19</v>
      </c>
      <c r="B18" s="1"/>
      <c r="C18" s="10">
        <v>1355</v>
      </c>
      <c r="D18" s="10">
        <v>1666</v>
      </c>
      <c r="E18" s="1"/>
      <c r="F18" s="1"/>
      <c r="G18" s="1"/>
      <c r="H18" s="1"/>
      <c r="I18" s="1"/>
      <c r="J18" s="1"/>
    </row>
    <row r="19" spans="1:10" ht="15">
      <c r="A19" s="1" t="s">
        <v>7</v>
      </c>
      <c r="B19" s="1"/>
      <c r="C19" s="10">
        <v>9312.01</v>
      </c>
      <c r="D19" s="10">
        <v>9954.01</v>
      </c>
      <c r="E19" s="1"/>
      <c r="F19" s="1"/>
      <c r="G19" s="1"/>
      <c r="H19" s="1"/>
      <c r="I19" s="1"/>
      <c r="J19" s="1"/>
    </row>
    <row r="20" spans="1:10" ht="15">
      <c r="A20" s="1" t="s">
        <v>8</v>
      </c>
      <c r="B20" s="1"/>
      <c r="C20" s="10">
        <v>1890.24</v>
      </c>
      <c r="D20" s="10">
        <v>3840</v>
      </c>
      <c r="E20" s="1"/>
      <c r="F20" s="1"/>
      <c r="G20" s="1"/>
      <c r="H20" s="1"/>
      <c r="I20" s="1"/>
      <c r="J20" s="1"/>
    </row>
    <row r="21" spans="1:10" ht="15">
      <c r="A21" s="1" t="s">
        <v>9</v>
      </c>
      <c r="B21" s="1"/>
      <c r="C21" s="10">
        <v>53922</v>
      </c>
      <c r="D21" s="10">
        <v>56718</v>
      </c>
      <c r="E21" s="1"/>
      <c r="F21" s="1"/>
      <c r="G21" s="1"/>
      <c r="H21" s="1"/>
      <c r="I21" s="1"/>
      <c r="J21" s="1"/>
    </row>
    <row r="22" spans="1:10" ht="15">
      <c r="A22" s="1" t="s">
        <v>43</v>
      </c>
      <c r="B22" s="1"/>
      <c r="C22" s="10">
        <v>5172.41</v>
      </c>
      <c r="D22" s="10"/>
      <c r="E22" s="1"/>
      <c r="F22" s="1"/>
      <c r="G22" s="1"/>
      <c r="H22" s="1"/>
      <c r="I22" s="1"/>
      <c r="J22" s="1"/>
    </row>
    <row r="23" spans="1:10" ht="15">
      <c r="A23" s="1" t="s">
        <v>38</v>
      </c>
      <c r="B23" s="1"/>
      <c r="C23" s="10"/>
      <c r="D23" s="10">
        <v>444.48</v>
      </c>
      <c r="E23" s="1"/>
      <c r="F23" s="1"/>
      <c r="G23" s="1"/>
      <c r="H23" s="1"/>
      <c r="I23" s="1"/>
      <c r="J23" s="1"/>
    </row>
    <row r="24" spans="1:10" ht="15">
      <c r="A24" s="1" t="s">
        <v>40</v>
      </c>
      <c r="B24" s="1"/>
      <c r="C24" s="10">
        <v>4800</v>
      </c>
      <c r="D24" s="10">
        <v>1813</v>
      </c>
      <c r="E24" s="1"/>
      <c r="F24" s="1"/>
      <c r="G24" s="1"/>
      <c r="H24" s="1"/>
      <c r="I24" s="1"/>
      <c r="J24" s="1"/>
    </row>
    <row r="25" spans="1:10" ht="15">
      <c r="A25" s="1" t="s">
        <v>17</v>
      </c>
      <c r="B25" s="1"/>
      <c r="C25" s="10">
        <v>75656.69</v>
      </c>
      <c r="D25" s="10">
        <v>216251.51999999999</v>
      </c>
      <c r="E25" s="1"/>
      <c r="F25" s="1"/>
      <c r="G25" s="1"/>
      <c r="H25" s="1"/>
      <c r="I25" s="1"/>
      <c r="J25" s="1"/>
    </row>
    <row r="26" spans="1:10" ht="15">
      <c r="A26" s="1" t="s">
        <v>18</v>
      </c>
      <c r="B26" s="1"/>
      <c r="C26" s="10">
        <v>19837.650000000001</v>
      </c>
      <c r="D26" s="10">
        <v>10499.5</v>
      </c>
      <c r="E26" s="1"/>
      <c r="F26" s="1"/>
      <c r="G26" s="1"/>
      <c r="H26" s="1"/>
      <c r="I26" s="1"/>
      <c r="J26" s="1"/>
    </row>
    <row r="27" spans="1:10" ht="15">
      <c r="A27" s="1" t="s">
        <v>33</v>
      </c>
      <c r="B27" s="1"/>
      <c r="C27" s="10"/>
      <c r="D27" s="10">
        <v>624</v>
      </c>
      <c r="E27" s="1"/>
      <c r="F27" s="1"/>
      <c r="G27" s="1"/>
      <c r="H27" s="1"/>
      <c r="I27" s="1"/>
      <c r="J27" s="1"/>
    </row>
    <row r="28" spans="1:10" ht="15">
      <c r="A28" s="1" t="s">
        <v>11</v>
      </c>
      <c r="B28" s="1"/>
      <c r="C28" s="10">
        <f>67.2+1059+0.5</f>
        <v>1126.7</v>
      </c>
      <c r="D28" s="10">
        <f>562.56+60+971</f>
        <v>1593.56</v>
      </c>
      <c r="E28" s="1"/>
      <c r="F28" s="1"/>
      <c r="G28" s="1"/>
      <c r="H28" s="1"/>
      <c r="I28" s="1"/>
      <c r="J28" s="1"/>
    </row>
    <row r="29" spans="1:10" ht="15">
      <c r="A29" s="1" t="s">
        <v>39</v>
      </c>
      <c r="B29" s="1"/>
      <c r="C29" s="10"/>
      <c r="D29" s="10">
        <v>14300</v>
      </c>
      <c r="E29" s="1"/>
      <c r="F29" s="1"/>
      <c r="G29" s="1"/>
      <c r="H29" s="1"/>
      <c r="I29" s="1"/>
      <c r="J29" s="1"/>
    </row>
    <row r="30" spans="1:10" ht="15">
      <c r="A30" s="1" t="s">
        <v>10</v>
      </c>
      <c r="B30" s="1"/>
      <c r="C30" s="10">
        <v>18648.54</v>
      </c>
      <c r="D30" s="10">
        <v>10897.05</v>
      </c>
      <c r="E30" s="1"/>
      <c r="F30" s="1"/>
      <c r="G30" s="1"/>
      <c r="H30" s="1"/>
      <c r="I30" s="1"/>
      <c r="J30" s="1"/>
    </row>
    <row r="31" spans="1:10" ht="15">
      <c r="A31" s="1" t="s">
        <v>32</v>
      </c>
      <c r="B31" s="1"/>
      <c r="C31" s="10">
        <v>1061.24</v>
      </c>
      <c r="D31" s="10">
        <v>1263.3900000000001</v>
      </c>
      <c r="E31" s="1"/>
      <c r="F31" s="1"/>
      <c r="G31" s="1"/>
      <c r="H31" s="1"/>
      <c r="I31" s="1"/>
      <c r="J31" s="1"/>
    </row>
    <row r="32" spans="1:10" ht="15">
      <c r="A32" s="1" t="s">
        <v>44</v>
      </c>
      <c r="B32" s="1"/>
      <c r="C32" s="10">
        <v>1126</v>
      </c>
      <c r="D32" s="10"/>
      <c r="E32" s="1"/>
      <c r="F32" s="1"/>
      <c r="G32" s="1"/>
      <c r="H32" s="1"/>
      <c r="I32" s="1"/>
      <c r="J32" s="1"/>
    </row>
    <row r="33" spans="1:10" ht="15">
      <c r="A33" s="1" t="s">
        <v>12</v>
      </c>
      <c r="B33" s="1"/>
      <c r="C33" s="10">
        <v>3000</v>
      </c>
      <c r="D33" s="10">
        <v>6000</v>
      </c>
      <c r="E33" s="1"/>
      <c r="F33" s="1"/>
      <c r="G33" s="1"/>
      <c r="H33" s="1"/>
      <c r="I33" s="1"/>
      <c r="J33" s="1"/>
    </row>
    <row r="34" spans="1:10" ht="15">
      <c r="A34" s="1" t="s">
        <v>13</v>
      </c>
      <c r="B34" s="1"/>
      <c r="C34" s="10">
        <v>1852</v>
      </c>
      <c r="D34" s="10">
        <v>1561.67</v>
      </c>
      <c r="E34" s="1"/>
      <c r="F34" s="1"/>
      <c r="G34" s="1"/>
      <c r="H34" s="1"/>
      <c r="I34" s="1"/>
      <c r="J34" s="1"/>
    </row>
    <row r="35" spans="1:10" ht="15">
      <c r="A35" s="1" t="s">
        <v>37</v>
      </c>
      <c r="B35" s="1"/>
      <c r="C35" s="10"/>
      <c r="D35" s="10">
        <v>2700</v>
      </c>
      <c r="E35" s="1"/>
      <c r="F35" s="1"/>
      <c r="G35" s="1"/>
      <c r="H35" s="1"/>
      <c r="I35" s="1"/>
      <c r="J35" s="1"/>
    </row>
    <row r="36" spans="1:10" ht="15">
      <c r="A36" s="1" t="s">
        <v>20</v>
      </c>
      <c r="B36" s="1"/>
      <c r="C36" s="10">
        <v>32464.55</v>
      </c>
      <c r="D36" s="10">
        <v>32160.31</v>
      </c>
      <c r="E36" s="1"/>
      <c r="F36" s="1"/>
      <c r="G36" s="1"/>
      <c r="H36" s="1"/>
      <c r="I36" s="1"/>
      <c r="J36" s="1"/>
    </row>
    <row r="37" spans="1:10" ht="15.75">
      <c r="A37" s="5" t="s">
        <v>14</v>
      </c>
      <c r="B37" s="5"/>
      <c r="C37" s="8">
        <f>SUM(C17:C36)</f>
        <v>244005.03</v>
      </c>
      <c r="D37" s="8">
        <f>SUM(D17:D36)</f>
        <v>388006.49</v>
      </c>
      <c r="E37" s="1"/>
      <c r="F37" s="1"/>
      <c r="G37" s="1"/>
      <c r="H37" s="1"/>
      <c r="I37" s="1"/>
      <c r="J37" s="1"/>
    </row>
    <row r="38" spans="1:10" ht="15.75" thickBo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thickBot="1">
      <c r="A39" s="16" t="s">
        <v>48</v>
      </c>
      <c r="B39" s="16"/>
      <c r="C39" s="17">
        <f>C14-C37</f>
        <v>118154.87999999998</v>
      </c>
      <c r="D39" s="17">
        <f>D14-D37</f>
        <v>29986.919999999984</v>
      </c>
      <c r="E39" s="1"/>
      <c r="F39" s="1"/>
      <c r="G39" s="1"/>
      <c r="H39" s="1"/>
      <c r="I39" s="1"/>
      <c r="J39" s="1"/>
    </row>
    <row r="40" spans="1:10" ht="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>
      <c r="A42" s="1"/>
      <c r="B42" s="1"/>
      <c r="C42" s="7"/>
      <c r="D42" s="7"/>
      <c r="E42" s="1"/>
      <c r="F42" s="1"/>
      <c r="G42" s="1"/>
      <c r="H42" s="1"/>
      <c r="I42" s="1"/>
      <c r="J42" s="1"/>
    </row>
    <row r="43" spans="1:10" ht="15">
      <c r="A43" s="1"/>
      <c r="B43" s="1"/>
      <c r="C43" s="7"/>
      <c r="D43" s="7"/>
      <c r="E43" s="1"/>
      <c r="F43" s="1"/>
      <c r="G43" s="1"/>
      <c r="H43" s="1"/>
      <c r="I43" s="1"/>
      <c r="J43" s="1"/>
    </row>
    <row r="44" spans="1:10" ht="15">
      <c r="A44" s="1"/>
      <c r="B44" s="1"/>
      <c r="C44" s="7"/>
      <c r="D44" s="7"/>
      <c r="E44" s="1"/>
      <c r="F44" s="1"/>
      <c r="G44" s="1"/>
      <c r="H44" s="1"/>
      <c r="I44" s="1"/>
      <c r="J44" s="1"/>
    </row>
    <row r="45" spans="1:10" ht="23.25">
      <c r="A45" s="22" t="s">
        <v>45</v>
      </c>
      <c r="B45" s="22"/>
      <c r="C45" s="22"/>
      <c r="D45" s="22"/>
    </row>
    <row r="48" spans="1:10" ht="15.75">
      <c r="A48" s="15" t="s">
        <v>34</v>
      </c>
    </row>
    <row r="49" spans="1:10" s="1" customFormat="1" ht="15">
      <c r="A49" s="11" t="s">
        <v>36</v>
      </c>
      <c r="B49" s="11"/>
      <c r="C49" s="11"/>
      <c r="D49" s="12">
        <v>900</v>
      </c>
    </row>
    <row r="50" spans="1:10" s="1" customFormat="1" ht="15">
      <c r="A50" s="11" t="s">
        <v>31</v>
      </c>
      <c r="B50" s="11"/>
      <c r="C50" s="11"/>
      <c r="D50" s="12">
        <v>1259</v>
      </c>
    </row>
    <row r="51" spans="1:10" s="1" customFormat="1" ht="15">
      <c r="A51" s="11" t="s">
        <v>27</v>
      </c>
      <c r="B51" s="11"/>
      <c r="C51" s="11"/>
      <c r="D51" s="12">
        <v>6804.12</v>
      </c>
    </row>
    <row r="52" spans="1:10" ht="15">
      <c r="A52" s="1" t="s">
        <v>15</v>
      </c>
      <c r="B52" s="1"/>
      <c r="D52" s="7">
        <v>201771.31</v>
      </c>
      <c r="E52" s="1"/>
      <c r="F52" s="1"/>
      <c r="G52" s="1"/>
      <c r="H52" s="1"/>
      <c r="I52" s="1"/>
      <c r="J52" s="1"/>
    </row>
    <row r="53" spans="1:10" ht="15">
      <c r="A53" s="1" t="s">
        <v>16</v>
      </c>
      <c r="B53" s="1"/>
      <c r="D53" s="7">
        <v>13676.7</v>
      </c>
      <c r="E53" s="1"/>
      <c r="F53" s="1"/>
      <c r="G53" s="1"/>
      <c r="H53" s="1"/>
      <c r="I53" s="1"/>
      <c r="J53" s="1"/>
    </row>
    <row r="54" spans="1:10" ht="15.75">
      <c r="A54" s="19" t="s">
        <v>22</v>
      </c>
      <c r="B54" s="19"/>
      <c r="C54" s="20"/>
      <c r="D54" s="20">
        <f>SUM(D49:D53)</f>
        <v>224411.13</v>
      </c>
      <c r="E54" s="1"/>
      <c r="F54" s="1"/>
      <c r="G54" s="1"/>
      <c r="H54" s="1"/>
      <c r="I54" s="1"/>
      <c r="J54" s="1"/>
    </row>
    <row r="55" spans="1:10" ht="15">
      <c r="A55" s="1"/>
      <c r="B55" s="1"/>
      <c r="C55" s="7"/>
      <c r="D55" s="7"/>
      <c r="E55" s="1"/>
      <c r="F55" s="1"/>
      <c r="G55" s="1"/>
      <c r="H55" s="1"/>
      <c r="I55" s="1"/>
      <c r="J55" s="1"/>
    </row>
    <row r="56" spans="1:10" ht="15">
      <c r="A56" s="1"/>
      <c r="B56" s="1"/>
      <c r="C56" s="7"/>
      <c r="D56" s="7"/>
      <c r="E56" s="1"/>
      <c r="F56" s="1"/>
      <c r="G56" s="1"/>
      <c r="H56" s="1"/>
      <c r="I56" s="1"/>
      <c r="J56" s="1"/>
    </row>
    <row r="57" spans="1:10" ht="15">
      <c r="A57" s="1"/>
      <c r="B57" s="1"/>
      <c r="C57" s="7"/>
      <c r="D57" s="7"/>
      <c r="E57" s="1"/>
      <c r="F57" s="1"/>
      <c r="G57" s="1"/>
      <c r="H57" s="1"/>
      <c r="I57" s="1"/>
      <c r="J57" s="1"/>
    </row>
    <row r="58" spans="1:10" ht="15.75">
      <c r="A58" s="15" t="s">
        <v>35</v>
      </c>
      <c r="B58" s="1"/>
      <c r="C58" s="7"/>
      <c r="D58" s="7"/>
      <c r="E58" s="1"/>
      <c r="F58" s="1"/>
      <c r="G58" s="1"/>
      <c r="H58" s="1"/>
      <c r="I58" s="1"/>
      <c r="J58" s="1"/>
    </row>
    <row r="59" spans="1:10" ht="15">
      <c r="A59" s="1" t="s">
        <v>21</v>
      </c>
      <c r="B59" s="1"/>
      <c r="C59" s="7"/>
      <c r="D59" s="7">
        <v>511023.65</v>
      </c>
      <c r="E59" s="1"/>
      <c r="F59" s="1"/>
      <c r="G59" s="1"/>
      <c r="H59" s="1"/>
      <c r="I59" s="1"/>
      <c r="J59" s="1"/>
    </row>
    <row r="60" spans="1:10" ht="15">
      <c r="A60" s="1" t="s">
        <v>30</v>
      </c>
      <c r="B60" s="1"/>
      <c r="C60" s="7"/>
      <c r="D60" s="7">
        <v>18984.7</v>
      </c>
      <c r="E60" s="1"/>
      <c r="F60" s="1"/>
      <c r="G60" s="1"/>
      <c r="H60" s="1"/>
      <c r="I60" s="1"/>
      <c r="J60" s="1"/>
    </row>
    <row r="61" spans="1:10" ht="15">
      <c r="A61" s="1" t="s">
        <v>26</v>
      </c>
      <c r="B61" s="1"/>
      <c r="C61" s="7"/>
      <c r="D61" s="7">
        <v>1278</v>
      </c>
      <c r="E61" s="1"/>
      <c r="F61" s="1"/>
      <c r="G61" s="1"/>
      <c r="H61" s="1"/>
      <c r="I61" s="1"/>
      <c r="J61" s="1"/>
    </row>
    <row r="62" spans="1:10" ht="15">
      <c r="A62" s="1" t="s">
        <v>28</v>
      </c>
      <c r="B62" s="1"/>
      <c r="C62" s="7"/>
      <c r="D62" s="7">
        <v>1356</v>
      </c>
      <c r="E62" s="1"/>
      <c r="F62" s="1"/>
      <c r="G62" s="1"/>
      <c r="H62" s="1"/>
      <c r="I62" s="1"/>
      <c r="J62" s="1"/>
    </row>
    <row r="63" spans="1:10" ht="15">
      <c r="A63" s="1" t="s">
        <v>29</v>
      </c>
      <c r="B63" s="1"/>
      <c r="C63" s="7"/>
      <c r="D63" s="7">
        <v>11502</v>
      </c>
      <c r="E63" s="1"/>
      <c r="F63" s="1"/>
      <c r="G63" s="1"/>
      <c r="H63" s="1"/>
      <c r="I63" s="1"/>
      <c r="J63" s="1"/>
    </row>
    <row r="64" spans="1:10" ht="15">
      <c r="A64" s="1" t="s">
        <v>46</v>
      </c>
      <c r="B64" s="1"/>
      <c r="C64" s="7">
        <v>-437888.1</v>
      </c>
      <c r="D64" s="7"/>
      <c r="E64" s="1"/>
      <c r="F64" s="1"/>
      <c r="G64" s="1"/>
      <c r="H64" s="1"/>
      <c r="I64" s="1"/>
      <c r="J64" s="1"/>
    </row>
    <row r="65" spans="1:10" ht="15">
      <c r="A65" s="3" t="s">
        <v>49</v>
      </c>
      <c r="B65" s="3"/>
      <c r="C65" s="9">
        <f>C39</f>
        <v>118154.87999999998</v>
      </c>
      <c r="D65" s="7"/>
      <c r="E65" s="1"/>
      <c r="F65" s="1"/>
      <c r="G65" s="1"/>
      <c r="H65" s="1"/>
      <c r="I65" s="1"/>
      <c r="J65" s="1"/>
    </row>
    <row r="66" spans="1:10" ht="15">
      <c r="A66" s="3" t="s">
        <v>47</v>
      </c>
      <c r="B66" s="3"/>
      <c r="C66" s="9">
        <f>SUM(C64:C65)</f>
        <v>-319733.21999999997</v>
      </c>
      <c r="D66" s="9">
        <f>C66</f>
        <v>-319733.21999999997</v>
      </c>
      <c r="E66" s="1"/>
      <c r="F66" s="1"/>
      <c r="G66" s="1"/>
      <c r="H66" s="1"/>
      <c r="I66" s="1"/>
      <c r="J66" s="1"/>
    </row>
    <row r="67" spans="1:10" ht="15.75">
      <c r="A67" s="19" t="s">
        <v>23</v>
      </c>
      <c r="B67" s="19"/>
      <c r="C67" s="20"/>
      <c r="D67" s="20">
        <f>SUM(D59:D66)</f>
        <v>224411.13</v>
      </c>
      <c r="E67" s="1"/>
      <c r="F67" s="1"/>
      <c r="G67" s="1"/>
      <c r="H67" s="1"/>
      <c r="I67" s="1"/>
      <c r="J67" s="1"/>
    </row>
    <row r="68" spans="1:10" ht="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>
      <c r="A80" s="1"/>
      <c r="B80" s="1"/>
      <c r="C80" s="1"/>
      <c r="D80" s="1"/>
      <c r="E80" s="1"/>
      <c r="F80" s="1"/>
      <c r="G80" s="1"/>
      <c r="H80" s="1"/>
      <c r="I80" s="1"/>
      <c r="J80" s="1"/>
    </row>
  </sheetData>
  <mergeCells count="3">
    <mergeCell ref="A2:D2"/>
    <mergeCell ref="A4:D4"/>
    <mergeCell ref="A45:D4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'Ark1'!Utskriftstitler</vt:lpstr>
    </vt:vector>
  </TitlesOfParts>
  <Company>Nesbyen Regnskapskontor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Brøto</dc:creator>
  <cp:lastModifiedBy>administrator</cp:lastModifiedBy>
  <cp:lastPrinted>2012-03-27T12:43:45Z</cp:lastPrinted>
  <dcterms:created xsi:type="dcterms:W3CDTF">2001-08-13T05:33:39Z</dcterms:created>
  <dcterms:modified xsi:type="dcterms:W3CDTF">2012-03-27T12:48:44Z</dcterms:modified>
</cp:coreProperties>
</file>